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793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<sst xmlns="http://schemas.openxmlformats.org/spreadsheetml/2006/main" count="85" uniqueCount="66">
  <si>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SỞ NGOẠI VỤ TỈNH THỪA THIÊN HUẾ</t>
  </si>
  <si>
    <t>STT</t>
  </si>
  <si>
    <t>HỌ VÀ TÊN</t>
  </si>
  <si>
    <t>NGÀY SINH</t>
  </si>
  <si>
    <t xml:space="preserve">Trình độ </t>
  </si>
  <si>
    <t>TN LOẠI</t>
  </si>
  <si>
    <t>NGÀNH HỌC</t>
  </si>
  <si>
    <t>Điểm xét HS</t>
  </si>
  <si>
    <t>Điểm phỏng vấn</t>
  </si>
  <si>
    <t>Tổng cộng
(chia 17)</t>
  </si>
  <si>
    <t>Kết quả</t>
  </si>
  <si>
    <t>Ngoại ngữ</t>
  </si>
  <si>
    <t>Kiến thức chung</t>
  </si>
  <si>
    <t>GK1</t>
  </si>
  <si>
    <t>GK2</t>
  </si>
  <si>
    <t>GK3</t>
  </si>
  <si>
    <t>GK4</t>
  </si>
  <si>
    <t>GK5</t>
  </si>
  <si>
    <t>Nguyễn Thị Thu</t>
  </si>
  <si>
    <t>Hà</t>
  </si>
  <si>
    <t>Nữ</t>
  </si>
  <si>
    <t>Cử nhân</t>
  </si>
  <si>
    <t>Giỏi</t>
  </si>
  <si>
    <t>Tiếng Hàn</t>
  </si>
  <si>
    <t>Lập bảng</t>
  </si>
  <si>
    <t>CHỦ TỊCH HỒI ĐỒNG SƠ TUYỂN</t>
  </si>
  <si>
    <t>Nguyễn Thanh Bình</t>
  </si>
  <si>
    <t>Giám đốc Sở Ngoại vụ tỉnh TTH</t>
  </si>
  <si>
    <t>HỘI ĐỒNG TUYỂN DỤNG VIÊN CHỨC</t>
  </si>
  <si>
    <t>Lê Ngọc Bích</t>
  </si>
  <si>
    <t>Tuyền</t>
  </si>
  <si>
    <t>20/9/1986</t>
  </si>
  <si>
    <t>Quản trị du lịch</t>
  </si>
  <si>
    <t>Ngô Hoàng Lâm</t>
  </si>
  <si>
    <t>Được tham gia dự thi</t>
  </si>
  <si>
    <t>GIỚI TÍNH</t>
  </si>
  <si>
    <t>KẾT QUẢ KỲ THI TUYỂN DỤNG VIÊN CHỨC NĂM 2015</t>
  </si>
  <si>
    <t>Ngày lập: 24 tháng 4 năm 2015</t>
  </si>
  <si>
    <t>SỐ BÁO DANH</t>
  </si>
  <si>
    <t>QUÊ QUÁN</t>
  </si>
  <si>
    <t>Vị trí dự tuyển</t>
  </si>
  <si>
    <t>KẾT QUẢ THI TUYỂN</t>
  </si>
  <si>
    <t>KT CHUNG</t>
  </si>
  <si>
    <t>NGOẠI NGỮ</t>
  </si>
  <si>
    <t>TB CỘNG</t>
  </si>
  <si>
    <t>KẾT QUẢ</t>
  </si>
  <si>
    <t>LT 101</t>
  </si>
  <si>
    <t>Quảng Trị</t>
  </si>
  <si>
    <t>Trúng tuyển</t>
  </si>
  <si>
    <t>Bỏ thi</t>
  </si>
  <si>
    <t>CÁN BỘ VÔ ĐIỂM</t>
  </si>
  <si>
    <t>CÁN BỘ ĐỌC DÒ</t>
  </si>
  <si>
    <t>TM. HỘI ĐỒNG TUYỂN DỤNG</t>
  </si>
  <si>
    <t>CHỦ TỊCH</t>
  </si>
  <si>
    <t>NGUYỄN THANH BÌNH</t>
  </si>
  <si>
    <t>BẢNG TỔNG HỢP KẾT QUẢ KỲ THI TUYỂN DỤNG VIÊN CHỨC NĂM 2015</t>
  </si>
  <si>
    <t>SỞ NGOẠI VỤ TỈNH THỪA THIÊN HuẾ</t>
  </si>
  <si>
    <t xml:space="preserve">Nguyễn Thị Thu </t>
  </si>
  <si>
    <t>Quảng Nam</t>
  </si>
  <si>
    <t>KT C.NGÀNH</t>
  </si>
  <si>
    <t>Thừa Thiên Huế, ngày    tháng 4 năm 2015</t>
  </si>
  <si>
    <t>DANH SÁCH NÀY CÓ 02 THÍ SINH</t>
  </si>
  <si>
    <t>LT 102</t>
  </si>
  <si>
    <t>Nguyễn Trường Hạnh</t>
  </si>
  <si>
    <t>(Đã ký)</t>
  </si>
  <si>
    <t>Viên chức phụ trách  
LT-HTQT, 
biên phiên dịch tiếng Hàn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</si>
</sst>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_(* #,##0.00_);_(* \(#,##0.00\);_(* &quot;-&quot;_);_(@_)"/>
    <numFmt numFmtId="167" formatCode="0.0"/>
  </numFmts>
  <fonts count="49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u val="single"/>
      <sz val="10.5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4" fontId="6" fillId="33" borderId="12" xfId="42" applyNumberFormat="1" applyFont="1" applyFill="1" applyBorder="1" applyAlignment="1">
      <alignment vertical="center" wrapText="1"/>
    </xf>
    <xf numFmtId="0" fontId="6" fillId="33" borderId="13" xfId="55" applyFont="1" applyFill="1" applyBorder="1" applyAlignment="1">
      <alignment vertical="center" wrapText="1"/>
      <protection/>
    </xf>
    <xf numFmtId="165" fontId="6" fillId="33" borderId="11" xfId="55" applyNumberFormat="1" applyFont="1" applyFill="1" applyBorder="1" applyAlignment="1">
      <alignment horizontal="center" vertical="center" shrinkToFi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66" fontId="6" fillId="33" borderId="11" xfId="43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15" xfId="55" applyFont="1" applyFill="1" applyBorder="1" applyAlignment="1">
      <alignment vertical="center" wrapText="1"/>
      <protection/>
    </xf>
    <xf numFmtId="0" fontId="6" fillId="33" borderId="16" xfId="55" applyFont="1" applyFill="1" applyBorder="1" applyAlignment="1">
      <alignment vertical="center" wrapText="1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6" fillId="33" borderId="16" xfId="55" applyFont="1" applyFill="1" applyBorder="1" applyAlignment="1">
      <alignment horizontal="center" vertical="center" wrapText="1"/>
      <protection/>
    </xf>
    <xf numFmtId="166" fontId="6" fillId="33" borderId="14" xfId="43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65" fontId="6" fillId="33" borderId="14" xfId="55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8" fillId="0" borderId="17" xfId="42" applyNumberFormat="1" applyFont="1" applyFill="1" applyBorder="1" applyAlignment="1">
      <alignment vertical="center"/>
    </xf>
    <xf numFmtId="0" fontId="8" fillId="0" borderId="18" xfId="5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167" fontId="8" fillId="0" borderId="10" xfId="56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64" fontId="6" fillId="34" borderId="17" xfId="42" applyNumberFormat="1" applyFont="1" applyFill="1" applyBorder="1" applyAlignment="1">
      <alignment vertical="center"/>
    </xf>
    <xf numFmtId="0" fontId="6" fillId="34" borderId="18" xfId="56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vertical="center" shrinkToFit="1"/>
    </xf>
    <xf numFmtId="167" fontId="10" fillId="34" borderId="10" xfId="56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shrinkToFit="1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HAN SU 2012" xfId="55"/>
    <cellStyle name="Normal_THU CHI C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5.7109375" style="1" customWidth="1"/>
    <col min="2" max="2" width="16.140625" style="2" customWidth="1"/>
    <col min="3" max="3" width="6.57421875" style="2" customWidth="1"/>
    <col min="4" max="4" width="6.57421875" style="1" customWidth="1"/>
    <col min="5" max="5" width="10.7109375" style="3" customWidth="1"/>
    <col min="6" max="6" width="9.140625" style="2" customWidth="1"/>
    <col min="7" max="7" width="7.7109375" style="1" customWidth="1"/>
    <col min="8" max="8" width="9.8515625" style="1" customWidth="1"/>
    <col min="9" max="9" width="6.28125" style="1" customWidth="1"/>
    <col min="10" max="10" width="6.421875" style="1" customWidth="1"/>
    <col min="11" max="11" width="5.8515625" style="1" customWidth="1"/>
    <col min="12" max="12" width="5.7109375" style="1" customWidth="1"/>
    <col min="13" max="13" width="5.8515625" style="1" customWidth="1"/>
    <col min="14" max="14" width="5.421875" style="1" customWidth="1"/>
    <col min="15" max="15" width="4.8515625" style="2" customWidth="1"/>
    <col min="16" max="16" width="6.8515625" style="2" customWidth="1"/>
    <col min="17" max="17" width="12.28125" style="4" customWidth="1"/>
    <col min="18" max="16384" width="9.140625" style="2" customWidth="1"/>
  </cols>
  <sheetData>
    <row r="1" spans="1:17" ht="24.75" customHeight="1">
      <c r="A1" s="52" t="s">
        <v>0</v>
      </c>
      <c r="B1" s="52"/>
      <c r="C1" s="52"/>
      <c r="D1" s="52"/>
      <c r="E1" s="53" t="s">
        <v>36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4.75" customHeight="1">
      <c r="A2" s="54" t="s">
        <v>28</v>
      </c>
      <c r="B2" s="54"/>
      <c r="C2" s="54"/>
      <c r="D2" s="54"/>
      <c r="E2" s="54" t="s">
        <v>37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17" ht="19.5" customHeight="1">
      <c r="A4" s="55" t="s">
        <v>1</v>
      </c>
      <c r="B4" s="55" t="s">
        <v>2</v>
      </c>
      <c r="C4" s="55"/>
      <c r="D4" s="56" t="s">
        <v>35</v>
      </c>
      <c r="E4" s="59" t="s">
        <v>3</v>
      </c>
      <c r="F4" s="55" t="s">
        <v>4</v>
      </c>
      <c r="G4" s="55" t="s">
        <v>5</v>
      </c>
      <c r="H4" s="55" t="s">
        <v>6</v>
      </c>
      <c r="I4" s="55" t="s">
        <v>7</v>
      </c>
      <c r="J4" s="62" t="s">
        <v>8</v>
      </c>
      <c r="K4" s="62"/>
      <c r="L4" s="62"/>
      <c r="M4" s="62"/>
      <c r="N4" s="62"/>
      <c r="O4" s="62"/>
      <c r="P4" s="63" t="s">
        <v>9</v>
      </c>
      <c r="Q4" s="55" t="s">
        <v>10</v>
      </c>
    </row>
    <row r="5" spans="1:17" ht="19.5" customHeight="1">
      <c r="A5" s="55"/>
      <c r="B5" s="55"/>
      <c r="C5" s="55"/>
      <c r="D5" s="57"/>
      <c r="E5" s="60"/>
      <c r="F5" s="55"/>
      <c r="G5" s="55"/>
      <c r="H5" s="55"/>
      <c r="I5" s="55"/>
      <c r="J5" s="66" t="s">
        <v>11</v>
      </c>
      <c r="K5" s="68" t="s">
        <v>12</v>
      </c>
      <c r="L5" s="69"/>
      <c r="M5" s="69"/>
      <c r="N5" s="69"/>
      <c r="O5" s="70"/>
      <c r="P5" s="64"/>
      <c r="Q5" s="55"/>
    </row>
    <row r="6" spans="1:17" s="6" customFormat="1" ht="30">
      <c r="A6" s="55"/>
      <c r="B6" s="55"/>
      <c r="C6" s="55"/>
      <c r="D6" s="58"/>
      <c r="E6" s="61"/>
      <c r="F6" s="55"/>
      <c r="G6" s="55"/>
      <c r="H6" s="55"/>
      <c r="I6" s="55"/>
      <c r="J6" s="67"/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65"/>
      <c r="Q6" s="55"/>
    </row>
    <row r="7" spans="1:17" s="16" customFormat="1" ht="51.75" customHeight="1">
      <c r="A7" s="7">
        <v>1</v>
      </c>
      <c r="B7" s="8" t="s">
        <v>18</v>
      </c>
      <c r="C7" s="9" t="s">
        <v>19</v>
      </c>
      <c r="D7" s="7" t="s">
        <v>20</v>
      </c>
      <c r="E7" s="10">
        <v>31807</v>
      </c>
      <c r="F7" s="11" t="s">
        <v>21</v>
      </c>
      <c r="G7" s="7" t="s">
        <v>22</v>
      </c>
      <c r="H7" s="12" t="s">
        <v>23</v>
      </c>
      <c r="I7" s="13">
        <v>11.32</v>
      </c>
      <c r="J7" s="13">
        <v>8</v>
      </c>
      <c r="K7" s="13">
        <v>26</v>
      </c>
      <c r="L7" s="13">
        <v>25</v>
      </c>
      <c r="M7" s="13">
        <f>8.5+8.5+9</f>
        <v>26</v>
      </c>
      <c r="N7" s="13">
        <f>8+8.5+8.5</f>
        <v>25</v>
      </c>
      <c r="O7" s="11">
        <v>25</v>
      </c>
      <c r="P7" s="14">
        <f>(O7+N7+M7+L7+K7+J7+I7)/17</f>
        <v>8.607058823529412</v>
      </c>
      <c r="Q7" s="15" t="s">
        <v>34</v>
      </c>
    </row>
    <row r="8" spans="1:17" s="16" customFormat="1" ht="51.75" customHeight="1">
      <c r="A8" s="17">
        <v>2</v>
      </c>
      <c r="B8" s="18" t="s">
        <v>29</v>
      </c>
      <c r="C8" s="19" t="s">
        <v>30</v>
      </c>
      <c r="D8" s="17" t="s">
        <v>20</v>
      </c>
      <c r="E8" s="26" t="s">
        <v>31</v>
      </c>
      <c r="F8" s="20" t="s">
        <v>21</v>
      </c>
      <c r="G8" s="7" t="s">
        <v>22</v>
      </c>
      <c r="H8" s="21" t="s">
        <v>32</v>
      </c>
      <c r="I8" s="22">
        <v>8.4</v>
      </c>
      <c r="J8" s="22">
        <v>7</v>
      </c>
      <c r="K8" s="22">
        <f>8.5+8.5+8</f>
        <v>25</v>
      </c>
      <c r="L8" s="22">
        <v>25</v>
      </c>
      <c r="M8" s="22">
        <f>8+9+8.5</f>
        <v>25.5</v>
      </c>
      <c r="N8" s="22">
        <f>8+8+8</f>
        <v>24</v>
      </c>
      <c r="O8" s="23">
        <v>24</v>
      </c>
      <c r="P8" s="24">
        <f>(O8+N8+M8+L8+K8+J8+I8)/17</f>
        <v>8.170588235294119</v>
      </c>
      <c r="Q8" s="21" t="s">
        <v>34</v>
      </c>
    </row>
    <row r="9" ht="20.25" customHeight="1"/>
    <row r="10" spans="2:11" ht="20.25" customHeight="1">
      <c r="B10" s="25" t="s">
        <v>24</v>
      </c>
      <c r="K10" s="25" t="s">
        <v>25</v>
      </c>
    </row>
    <row r="11" ht="20.25" customHeight="1">
      <c r="B11" s="1"/>
    </row>
    <row r="12" ht="20.25" customHeight="1">
      <c r="B12" s="1"/>
    </row>
    <row r="13" ht="20.25" customHeight="1">
      <c r="B13" s="1"/>
    </row>
    <row r="14" spans="2:11" ht="20.25" customHeight="1">
      <c r="B14" s="25" t="s">
        <v>33</v>
      </c>
      <c r="K14" s="25" t="s">
        <v>26</v>
      </c>
    </row>
    <row r="15" ht="15">
      <c r="K15" s="25" t="s">
        <v>27</v>
      </c>
    </row>
  </sheetData>
  <sheetProtection/>
  <mergeCells count="17">
    <mergeCell ref="H4:H6"/>
    <mergeCell ref="I4:I6"/>
    <mergeCell ref="J4:O4"/>
    <mergeCell ref="P4:P6"/>
    <mergeCell ref="Q4:Q6"/>
    <mergeCell ref="J5:J6"/>
    <mergeCell ref="K5:O5"/>
    <mergeCell ref="A1:D1"/>
    <mergeCell ref="E1:Q1"/>
    <mergeCell ref="A2:D2"/>
    <mergeCell ref="E2:Q2"/>
    <mergeCell ref="A4:A6"/>
    <mergeCell ref="B4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57421875" style="1" customWidth="1"/>
    <col min="2" max="2" width="8.8515625" style="1" customWidth="1"/>
    <col min="3" max="3" width="17.28125" style="2" customWidth="1"/>
    <col min="4" max="4" width="6.28125" style="2" customWidth="1"/>
    <col min="5" max="5" width="8.421875" style="1" customWidth="1"/>
    <col min="6" max="6" width="9.28125" style="3" customWidth="1"/>
    <col min="7" max="7" width="9.00390625" style="42" customWidth="1"/>
    <col min="8" max="8" width="27.421875" style="4" customWidth="1"/>
    <col min="9" max="9" width="9.57421875" style="43" customWidth="1"/>
    <col min="10" max="10" width="10.8515625" style="43" customWidth="1"/>
    <col min="11" max="11" width="9.00390625" style="43" customWidth="1"/>
    <col min="12" max="12" width="8.00390625" style="43" customWidth="1"/>
    <col min="13" max="13" width="14.00390625" style="44" customWidth="1"/>
    <col min="14" max="16384" width="9.140625" style="2" customWidth="1"/>
  </cols>
  <sheetData>
    <row r="1" spans="1:13" ht="20.25" customHeight="1">
      <c r="A1" s="71" t="s">
        <v>56</v>
      </c>
      <c r="B1" s="71"/>
      <c r="C1" s="71"/>
      <c r="D1" s="71"/>
      <c r="E1" s="71"/>
      <c r="F1" s="72" t="s">
        <v>55</v>
      </c>
      <c r="G1" s="73"/>
      <c r="H1" s="73"/>
      <c r="I1" s="73"/>
      <c r="J1" s="73"/>
      <c r="K1" s="73"/>
      <c r="L1" s="73"/>
      <c r="M1" s="73"/>
    </row>
    <row r="2" spans="1:13" ht="20.25" customHeight="1">
      <c r="A2" s="74" t="s">
        <v>28</v>
      </c>
      <c r="B2" s="74"/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</row>
    <row r="3" ht="9" customHeight="1"/>
    <row r="4" spans="1:13" s="6" customFormat="1" ht="18" customHeight="1">
      <c r="A4" s="76" t="s">
        <v>1</v>
      </c>
      <c r="B4" s="76" t="s">
        <v>38</v>
      </c>
      <c r="C4" s="76" t="s">
        <v>2</v>
      </c>
      <c r="D4" s="76"/>
      <c r="E4" s="77" t="s">
        <v>35</v>
      </c>
      <c r="F4" s="77" t="s">
        <v>3</v>
      </c>
      <c r="G4" s="77" t="s">
        <v>39</v>
      </c>
      <c r="H4" s="76" t="s">
        <v>40</v>
      </c>
      <c r="I4" s="80" t="s">
        <v>41</v>
      </c>
      <c r="J4" s="80"/>
      <c r="K4" s="80"/>
      <c r="L4" s="80"/>
      <c r="M4" s="80"/>
    </row>
    <row r="5" spans="1:13" s="6" customFormat="1" ht="27" customHeight="1">
      <c r="A5" s="76"/>
      <c r="B5" s="76"/>
      <c r="C5" s="76"/>
      <c r="D5" s="76"/>
      <c r="E5" s="77"/>
      <c r="F5" s="77"/>
      <c r="G5" s="77"/>
      <c r="H5" s="76"/>
      <c r="I5" s="28" t="s">
        <v>42</v>
      </c>
      <c r="J5" s="28" t="s">
        <v>59</v>
      </c>
      <c r="K5" s="28" t="s">
        <v>43</v>
      </c>
      <c r="L5" s="28" t="s">
        <v>44</v>
      </c>
      <c r="M5" s="27" t="s">
        <v>45</v>
      </c>
    </row>
    <row r="6" spans="1:13" s="45" customFormat="1" ht="58.5" customHeight="1">
      <c r="A6" s="29">
        <v>1</v>
      </c>
      <c r="B6" s="29" t="s">
        <v>46</v>
      </c>
      <c r="C6" s="30" t="s">
        <v>57</v>
      </c>
      <c r="D6" s="31" t="s">
        <v>19</v>
      </c>
      <c r="E6" s="32" t="s">
        <v>20</v>
      </c>
      <c r="F6" s="10">
        <v>31807</v>
      </c>
      <c r="G6" s="33" t="s">
        <v>47</v>
      </c>
      <c r="H6" s="82" t="s">
        <v>65</v>
      </c>
      <c r="I6" s="34">
        <v>87</v>
      </c>
      <c r="J6" s="34">
        <v>90</v>
      </c>
      <c r="K6" s="34">
        <v>87</v>
      </c>
      <c r="L6" s="34">
        <f>(I6+K6+J6*2)/4</f>
        <v>88.5</v>
      </c>
      <c r="M6" s="35" t="s">
        <v>48</v>
      </c>
    </row>
    <row r="7" spans="1:13" s="46" customFormat="1" ht="47.25">
      <c r="A7" s="36">
        <v>2</v>
      </c>
      <c r="B7" s="36" t="s">
        <v>62</v>
      </c>
      <c r="C7" s="37" t="s">
        <v>29</v>
      </c>
      <c r="D7" s="38" t="s">
        <v>30</v>
      </c>
      <c r="E7" s="36" t="s">
        <v>20</v>
      </c>
      <c r="F7" s="36" t="s">
        <v>31</v>
      </c>
      <c r="G7" s="39" t="s">
        <v>58</v>
      </c>
      <c r="H7" s="82" t="s">
        <v>65</v>
      </c>
      <c r="I7" s="40"/>
      <c r="J7" s="40"/>
      <c r="K7" s="40"/>
      <c r="L7" s="40"/>
      <c r="M7" s="41" t="s">
        <v>49</v>
      </c>
    </row>
    <row r="8" ht="9.75" customHeight="1"/>
    <row r="9" spans="1:12" ht="15">
      <c r="A9" s="47" t="s">
        <v>61</v>
      </c>
      <c r="H9" s="81" t="s">
        <v>60</v>
      </c>
      <c r="I9" s="81"/>
      <c r="J9" s="81"/>
      <c r="K9" s="81"/>
      <c r="L9" s="81"/>
    </row>
    <row r="10" spans="1:13" s="48" customFormat="1" ht="18" customHeight="1">
      <c r="A10" s="78" t="s">
        <v>50</v>
      </c>
      <c r="B10" s="78"/>
      <c r="C10" s="78"/>
      <c r="E10" s="25"/>
      <c r="F10" s="79" t="s">
        <v>51</v>
      </c>
      <c r="G10" s="79"/>
      <c r="H10" s="50"/>
      <c r="I10" s="25"/>
      <c r="J10" s="25" t="s">
        <v>52</v>
      </c>
      <c r="L10" s="49"/>
      <c r="M10" s="50"/>
    </row>
    <row r="11" spans="3:11" ht="18" customHeight="1">
      <c r="C11" s="51"/>
      <c r="H11" s="44"/>
      <c r="I11" s="1"/>
      <c r="J11" s="25" t="s">
        <v>53</v>
      </c>
      <c r="K11" s="2"/>
    </row>
    <row r="12" spans="2:11" ht="39.75" customHeight="1">
      <c r="B12" s="52" t="s">
        <v>64</v>
      </c>
      <c r="C12" s="52"/>
      <c r="F12" s="83" t="s">
        <v>64</v>
      </c>
      <c r="G12" s="83"/>
      <c r="H12" s="44"/>
      <c r="I12" s="1"/>
      <c r="J12" s="51" t="s">
        <v>64</v>
      </c>
      <c r="K12" s="2"/>
    </row>
    <row r="13" spans="8:11" ht="15">
      <c r="H13" s="44"/>
      <c r="I13" s="1"/>
      <c r="J13" s="1"/>
      <c r="K13" s="2"/>
    </row>
    <row r="14" spans="8:11" ht="15">
      <c r="H14" s="44"/>
      <c r="I14" s="1"/>
      <c r="J14" s="1"/>
      <c r="K14" s="2"/>
    </row>
    <row r="15" spans="1:11" ht="15">
      <c r="A15" s="78" t="s">
        <v>33</v>
      </c>
      <c r="B15" s="78"/>
      <c r="C15" s="78"/>
      <c r="F15" s="79" t="s">
        <v>63</v>
      </c>
      <c r="G15" s="79"/>
      <c r="H15" s="44"/>
      <c r="I15" s="1"/>
      <c r="J15" s="25" t="s">
        <v>54</v>
      </c>
      <c r="K15" s="2"/>
    </row>
  </sheetData>
  <sheetProtection/>
  <mergeCells count="19">
    <mergeCell ref="F12:G12"/>
    <mergeCell ref="A15:C15"/>
    <mergeCell ref="F15:G15"/>
    <mergeCell ref="I4:M4"/>
    <mergeCell ref="H9:L9"/>
    <mergeCell ref="A10:C10"/>
    <mergeCell ref="F10:G10"/>
    <mergeCell ref="F4:F5"/>
    <mergeCell ref="G4:G5"/>
    <mergeCell ref="H4:H5"/>
    <mergeCell ref="B12:C12"/>
    <mergeCell ref="A1:E1"/>
    <mergeCell ref="F1:M1"/>
    <mergeCell ref="A2:E2"/>
    <mergeCell ref="F2:M2"/>
    <mergeCell ref="A4:A5"/>
    <mergeCell ref="B4:B5"/>
    <mergeCell ref="C4:D5"/>
    <mergeCell ref="E4:E5"/>
  </mergeCells>
  <printOptions/>
  <pageMargins left="0.75" right="0.57" top="0.7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nhlam</dc:creator>
  <cp:keywords/>
  <dc:description/>
  <cp:lastModifiedBy>Windows User</cp:lastModifiedBy>
  <cp:lastPrinted>2015-04-25T13:06:25Z</cp:lastPrinted>
  <dcterms:created xsi:type="dcterms:W3CDTF">2015-04-06T13:19:30Z</dcterms:created>
  <dcterms:modified xsi:type="dcterms:W3CDTF">2015-05-06T09:21:32Z</dcterms:modified>
  <cp:category/>
  <cp:version/>
  <cp:contentType/>
  <cp:contentStatus/>
</cp:coreProperties>
</file>